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Fixed Sheet0" sheetId="1" r:id="rId1"/>
  </sheets>
  <definedNames>
    <definedName name="_xlnm.Print_Titles" localSheetId="0">'Fixed Sheet0'!$1:$5</definedName>
  </definedNames>
  <calcPr fullCalcOnLoad="1"/>
</workbook>
</file>

<file path=xl/sharedStrings.xml><?xml version="1.0" encoding="utf-8"?>
<sst xmlns="http://schemas.openxmlformats.org/spreadsheetml/2006/main" count="119" uniqueCount="116">
  <si>
    <t>工会经费收支预算表</t>
  </si>
  <si>
    <t>2023</t>
  </si>
  <si>
    <t>年</t>
  </si>
  <si>
    <t>编制单位:</t>
  </si>
  <si>
    <t>泰州市金融控股集团工会联合会</t>
  </si>
  <si>
    <t>单位：元</t>
  </si>
  <si>
    <t>科  目</t>
  </si>
  <si>
    <t>上年决算数</t>
  </si>
  <si>
    <t>本年预算数</t>
  </si>
  <si>
    <t>编制依据及说明</t>
  </si>
  <si>
    <t>编号</t>
  </si>
  <si>
    <t>名   称</t>
  </si>
  <si>
    <t>动用以前年度结余</t>
  </si>
  <si>
    <t>支出大于收入时自动倒算</t>
  </si>
  <si>
    <t>401</t>
  </si>
  <si>
    <t>会费收入</t>
  </si>
  <si>
    <t>402</t>
  </si>
  <si>
    <t>拨缴经费收入</t>
  </si>
  <si>
    <t>403</t>
  </si>
  <si>
    <t>上级补助收入</t>
  </si>
  <si>
    <t>40301</t>
  </si>
  <si>
    <t xml:space="preserve"> 一般性转移支付补助</t>
  </si>
  <si>
    <t>40302</t>
  </si>
  <si>
    <t xml:space="preserve"> 专项转移支付补助</t>
  </si>
  <si>
    <t>405</t>
  </si>
  <si>
    <t>行政补助收入</t>
  </si>
  <si>
    <t>406</t>
  </si>
  <si>
    <t>附属单位上缴收入</t>
  </si>
  <si>
    <t>407</t>
  </si>
  <si>
    <t>投资收益</t>
  </si>
  <si>
    <t>408</t>
  </si>
  <si>
    <t>其他收入</t>
  </si>
  <si>
    <t>本年收入合计</t>
  </si>
  <si>
    <t>501</t>
  </si>
  <si>
    <t>职工活动支出</t>
  </si>
  <si>
    <t>50101</t>
  </si>
  <si>
    <t xml:space="preserve"> 职工教育支出</t>
  </si>
  <si>
    <t>50102</t>
  </si>
  <si>
    <t xml:space="preserve"> 文体活动支出</t>
  </si>
  <si>
    <t>员工素质拓展、文艺汇演、体育项目友谊赛等</t>
  </si>
  <si>
    <t>50103</t>
  </si>
  <si>
    <t xml:space="preserve"> 宣传活动支出</t>
  </si>
  <si>
    <t>50104</t>
  </si>
  <si>
    <t xml:space="preserve"> 劳模职工疗休养支出</t>
  </si>
  <si>
    <t>50105</t>
  </si>
  <si>
    <t xml:space="preserve"> 会员活动支出</t>
  </si>
  <si>
    <t>50106</t>
  </si>
  <si>
    <t xml:space="preserve"> 其他活动支出</t>
  </si>
  <si>
    <t>503</t>
  </si>
  <si>
    <t>职工服务支出</t>
  </si>
  <si>
    <t>50301</t>
  </si>
  <si>
    <t xml:space="preserve"> 劳动和技能竞赛活动支出</t>
  </si>
  <si>
    <t>50302</t>
  </si>
  <si>
    <t xml:space="preserve"> 建家活动支出</t>
  </si>
  <si>
    <t>50303</t>
  </si>
  <si>
    <t xml:space="preserve"> 职工创新活动支出</t>
  </si>
  <si>
    <t>50304</t>
  </si>
  <si>
    <t xml:space="preserve"> 职工书屋活动支出</t>
  </si>
  <si>
    <t>50305</t>
  </si>
  <si>
    <t xml:space="preserve"> 其他服务支出</t>
  </si>
  <si>
    <t>504</t>
  </si>
  <si>
    <t>维权支出</t>
  </si>
  <si>
    <t>50401</t>
  </si>
  <si>
    <t xml:space="preserve"> 劳动关系协调支出</t>
  </si>
  <si>
    <t>50402</t>
  </si>
  <si>
    <t xml:space="preserve"> 劳动保护支出</t>
  </si>
  <si>
    <t>50403</t>
  </si>
  <si>
    <t xml:space="preserve"> 法律援助支出</t>
  </si>
  <si>
    <t>50404</t>
  </si>
  <si>
    <t xml:space="preserve"> 困难职工帮扶支出</t>
  </si>
  <si>
    <t>50405</t>
  </si>
  <si>
    <t xml:space="preserve"> 送温暖支出</t>
  </si>
  <si>
    <t>执勤慰问</t>
  </si>
  <si>
    <t>50406</t>
  </si>
  <si>
    <t xml:space="preserve"> 其他维权支出</t>
  </si>
  <si>
    <t>505</t>
  </si>
  <si>
    <t>业务支出</t>
  </si>
  <si>
    <t>50501</t>
  </si>
  <si>
    <t xml:space="preserve"> 培训支出</t>
  </si>
  <si>
    <t>员工专场培训</t>
  </si>
  <si>
    <t>50502</t>
  </si>
  <si>
    <t xml:space="preserve"> 会议支出</t>
  </si>
  <si>
    <t>会员职工代表大会等各类会议</t>
  </si>
  <si>
    <t>50503</t>
  </si>
  <si>
    <t xml:space="preserve"> 专项业务支出</t>
  </si>
  <si>
    <t>50504</t>
  </si>
  <si>
    <t xml:space="preserve"> 其他业务支出</t>
  </si>
  <si>
    <t>507</t>
  </si>
  <si>
    <t>资本性支出</t>
  </si>
  <si>
    <t>50701</t>
  </si>
  <si>
    <t xml:space="preserve"> 房屋建筑物购建</t>
  </si>
  <si>
    <t>50702</t>
  </si>
  <si>
    <t xml:space="preserve"> 办公设备购置</t>
  </si>
  <si>
    <t>50703</t>
  </si>
  <si>
    <t xml:space="preserve"> 专用设备设置</t>
  </si>
  <si>
    <t>50704</t>
  </si>
  <si>
    <t xml:space="preserve"> 交通工具购置</t>
  </si>
  <si>
    <t>50705</t>
  </si>
  <si>
    <t xml:space="preserve"> 大型修缮</t>
  </si>
  <si>
    <t>50706</t>
  </si>
  <si>
    <t xml:space="preserve"> 信息网络购建</t>
  </si>
  <si>
    <t>50707</t>
  </si>
  <si>
    <t xml:space="preserve"> 其他资本性支出</t>
  </si>
  <si>
    <t>补助下级支出</t>
  </si>
  <si>
    <t>对附属单位的支出</t>
  </si>
  <si>
    <t>510</t>
  </si>
  <si>
    <t>其他支出</t>
  </si>
  <si>
    <t>本年支出合计</t>
  </si>
  <si>
    <t>上年累计结余：</t>
  </si>
  <si>
    <t>结转下年</t>
  </si>
  <si>
    <t>本年累计预算结余：</t>
  </si>
  <si>
    <t>工会主席:</t>
  </si>
  <si>
    <t>经审委主任:</t>
  </si>
  <si>
    <t>财务负责人:</t>
  </si>
  <si>
    <t>刘华</t>
  </si>
  <si>
    <t>制表: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</si>
</sst>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4">
    <font>
      <sz val="11"/>
      <color indexed="8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 applyFill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right" vertical="center" wrapText="1"/>
      <protection/>
    </xf>
    <xf numFmtId="49" fontId="2" fillId="0" borderId="0" xfId="0" applyNumberFormat="1" applyFont="1" applyFill="1" applyAlignment="1" applyProtection="1">
      <alignment horizontal="left" vertical="center" wrapText="1"/>
      <protection/>
    </xf>
    <xf numFmtId="49" fontId="2" fillId="0" borderId="0" xfId="0" applyNumberFormat="1" applyFont="1" applyFill="1" applyAlignment="1" applyProtection="1">
      <alignment vertical="center" wrapText="1"/>
      <protection/>
    </xf>
    <xf numFmtId="49" fontId="2" fillId="0" borderId="9" xfId="0" applyNumberFormat="1" applyFont="1" applyFill="1" applyBorder="1" applyAlignment="1" applyProtection="1">
      <alignment horizontal="right" vertic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176" fontId="2" fillId="0" borderId="13" xfId="0" applyNumberFormat="1" applyFont="1" applyFill="1" applyBorder="1" applyAlignment="1" applyProtection="1">
      <alignment horizontal="right" vertical="center" wrapText="1"/>
      <protection/>
    </xf>
    <xf numFmtId="176" fontId="2" fillId="0" borderId="14" xfId="0" applyNumberFormat="1" applyFont="1" applyFill="1" applyBorder="1" applyAlignment="1" applyProtection="1">
      <alignment horizontal="righ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Fill="1" applyBorder="1" applyAlignment="1" applyProtection="1">
      <alignment horizontal="left" vertical="center" wrapText="1"/>
      <protection/>
    </xf>
    <xf numFmtId="49" fontId="4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9" fontId="0" fillId="0" borderId="17" xfId="0" applyNumberFormat="1" applyFill="1" applyBorder="1" applyAlignment="1" applyProtection="1">
      <alignment horizontal="right" vertical="center" wrapText="1"/>
      <protection/>
    </xf>
    <xf numFmtId="49" fontId="0" fillId="0" borderId="0" xfId="0" applyNumberFormat="1" applyFill="1" applyAlignment="1" applyProtection="1">
      <alignment horizontal="left" vertical="center" wrapText="1"/>
      <protection/>
    </xf>
    <xf numFmtId="49" fontId="0" fillId="0" borderId="17" xfId="0" applyNumberFormat="1" applyFill="1" applyBorder="1" applyAlignment="1" applyProtection="1">
      <alignment horizontal="left" vertical="center" wrapText="1"/>
      <protection/>
    </xf>
    <xf numFmtId="49" fontId="2" fillId="0" borderId="9" xfId="0" applyNumberFormat="1" applyFont="1" applyFill="1" applyBorder="1" applyAlignment="1" applyProtection="1">
      <alignment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horizontal="left" vertical="center" wrapText="1"/>
      <protection/>
    </xf>
    <xf numFmtId="49" fontId="5" fillId="0" borderId="18" xfId="0" applyNumberFormat="1" applyFont="1" applyFill="1" applyBorder="1" applyAlignment="1" applyProtection="1">
      <alignment horizontal="left" vertical="center" wrapText="1"/>
      <protection/>
    </xf>
    <xf numFmtId="49" fontId="5" fillId="0" borderId="14" xfId="0" applyNumberFormat="1" applyFont="1" applyFill="1" applyBorder="1" applyAlignment="1" applyProtection="1">
      <alignment horizontal="left" vertical="center" wrapText="1"/>
      <protection/>
    </xf>
    <xf numFmtId="176" fontId="2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ill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</xdr:row>
      <xdr:rowOff>0</xdr:rowOff>
    </xdr:from>
    <xdr:to>
      <xdr:col>5</xdr:col>
      <xdr:colOff>295275</xdr:colOff>
      <xdr:row>4</xdr:row>
      <xdr:rowOff>171450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5750"/>
          <a:ext cx="10858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10</xdr:col>
      <xdr:colOff>247650</xdr:colOff>
      <xdr:row>3</xdr:row>
      <xdr:rowOff>171450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81975" y="285750"/>
          <a:ext cx="10858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7"/>
  <sheetViews>
    <sheetView showGridLines="0" tabSelected="1" workbookViewId="0" topLeftCell="A23">
      <selection activeCell="R42" sqref="R42"/>
    </sheetView>
  </sheetViews>
  <sheetFormatPr defaultColWidth="9.00390625" defaultRowHeight="13.5" customHeight="1"/>
  <cols>
    <col min="1" max="1" width="5.875" style="0" bestFit="1" customWidth="1"/>
    <col min="2" max="2" width="10.875" style="0" bestFit="1" customWidth="1"/>
    <col min="3" max="3" width="6.125" style="0" bestFit="1" customWidth="1"/>
    <col min="4" max="4" width="32.875" style="0" bestFit="1" customWidth="1"/>
    <col min="5" max="8" width="10.375" style="0" bestFit="1" customWidth="1"/>
    <col min="9" max="9" width="10.125" style="0" bestFit="1" customWidth="1"/>
    <col min="10" max="10" width="11.00390625" style="0" bestFit="1" customWidth="1"/>
    <col min="11" max="11" width="14.00390625" style="0" bestFit="1" customWidth="1"/>
    <col min="12" max="12" width="9.75390625" style="0" bestFit="1" customWidth="1"/>
    <col min="13" max="13" width="5.50390625" style="0" bestFit="1" customWidth="1"/>
    <col min="14" max="14" width="6.125" style="0" bestFit="1" customWidth="1"/>
    <col min="15" max="15" width="7.00390625" style="0" bestFit="1" customWidth="1"/>
  </cols>
  <sheetData>
    <row r="1" spans="2:15" ht="22.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2:15" ht="16.5" customHeight="1">
      <c r="B2" s="3"/>
      <c r="C2" s="3"/>
      <c r="D2" s="4"/>
      <c r="E2" s="5"/>
      <c r="F2" s="3"/>
      <c r="G2" s="3" t="s">
        <v>1</v>
      </c>
      <c r="H2" s="4" t="s">
        <v>2</v>
      </c>
      <c r="I2" s="4"/>
      <c r="J2" s="5"/>
      <c r="K2" s="5"/>
      <c r="L2" s="5"/>
      <c r="M2" s="5"/>
      <c r="N2" s="5"/>
      <c r="O2" s="5"/>
    </row>
    <row r="3" spans="2:15" s="1" customFormat="1" ht="16.5" customHeight="1">
      <c r="B3" s="6" t="s">
        <v>3</v>
      </c>
      <c r="C3" s="6"/>
      <c r="D3" s="7" t="s">
        <v>4</v>
      </c>
      <c r="E3" s="7"/>
      <c r="F3" s="7"/>
      <c r="G3" s="7"/>
      <c r="H3" s="7"/>
      <c r="I3" s="7"/>
      <c r="J3" s="26"/>
      <c r="K3" s="26"/>
      <c r="L3" s="6" t="s">
        <v>5</v>
      </c>
      <c r="M3" s="6"/>
      <c r="N3" s="6"/>
      <c r="O3" s="6"/>
    </row>
    <row r="4" spans="2:15" s="1" customFormat="1" ht="15.75" customHeight="1">
      <c r="B4" s="8" t="s">
        <v>6</v>
      </c>
      <c r="C4" s="8"/>
      <c r="D4" s="8"/>
      <c r="E4" s="9" t="s">
        <v>7</v>
      </c>
      <c r="F4" s="10"/>
      <c r="G4" s="9" t="s">
        <v>8</v>
      </c>
      <c r="H4" s="10"/>
      <c r="I4" s="9" t="s">
        <v>9</v>
      </c>
      <c r="J4" s="27"/>
      <c r="K4" s="27"/>
      <c r="L4" s="27"/>
      <c r="M4" s="27"/>
      <c r="N4" s="27"/>
      <c r="O4" s="10"/>
    </row>
    <row r="5" spans="2:15" s="1" customFormat="1" ht="15.75" customHeight="1">
      <c r="B5" s="8" t="s">
        <v>10</v>
      </c>
      <c r="C5" s="11" t="s">
        <v>11</v>
      </c>
      <c r="D5" s="12"/>
      <c r="E5" s="13"/>
      <c r="F5" s="14"/>
      <c r="G5" s="13"/>
      <c r="H5" s="14"/>
      <c r="I5" s="13"/>
      <c r="J5" s="28"/>
      <c r="K5" s="28"/>
      <c r="L5" s="28"/>
      <c r="M5" s="28"/>
      <c r="N5" s="28"/>
      <c r="O5" s="14"/>
    </row>
    <row r="6" spans="2:15" s="1" customFormat="1" ht="15.75" customHeight="1">
      <c r="B6" s="15"/>
      <c r="C6" s="11" t="s">
        <v>12</v>
      </c>
      <c r="D6" s="12"/>
      <c r="E6" s="16">
        <f>IF(E7+E8+E9+E12+E13+E14+E15&lt;E55,E55-(E7+E8+E9+E12+E13+E14+E15),0)</f>
        <v>22527.050000000003</v>
      </c>
      <c r="F6" s="17"/>
      <c r="G6" s="16">
        <f>IF(AND(G7+G8+G9+G12+G13+G14+G15&lt;G55,G55-(G7+G8+G9+G12+G13+G14+G15)&lt;=L55),G55-(G7+G8+G9+G12+G13+G14+G15),IF(AND(G7+G8+G9+G12+G13+G14+G15&lt;G55,G55-(G7+G8+G9+G12+G13+G14+G15)&gt;L55),L55,0))</f>
        <v>0</v>
      </c>
      <c r="H6" s="17"/>
      <c r="I6" s="29" t="s">
        <v>13</v>
      </c>
      <c r="J6" s="30"/>
      <c r="K6" s="30"/>
      <c r="L6" s="30"/>
      <c r="M6" s="30"/>
      <c r="N6" s="30"/>
      <c r="O6" s="31"/>
    </row>
    <row r="7" spans="2:15" s="1" customFormat="1" ht="15.75" customHeight="1">
      <c r="B7" s="15" t="s">
        <v>14</v>
      </c>
      <c r="C7" s="18" t="s">
        <v>15</v>
      </c>
      <c r="D7" s="19"/>
      <c r="E7" s="16"/>
      <c r="F7" s="17"/>
      <c r="G7" s="16"/>
      <c r="H7" s="17"/>
      <c r="I7" s="29"/>
      <c r="J7" s="30"/>
      <c r="K7" s="30"/>
      <c r="L7" s="30"/>
      <c r="M7" s="30"/>
      <c r="N7" s="30"/>
      <c r="O7" s="31"/>
    </row>
    <row r="8" spans="2:15" s="1" customFormat="1" ht="15.75" customHeight="1">
      <c r="B8" s="15" t="s">
        <v>16</v>
      </c>
      <c r="C8" s="18" t="s">
        <v>17</v>
      </c>
      <c r="D8" s="19"/>
      <c r="E8" s="16"/>
      <c r="F8" s="17"/>
      <c r="G8" s="16"/>
      <c r="H8" s="17"/>
      <c r="I8" s="29"/>
      <c r="J8" s="30"/>
      <c r="K8" s="30"/>
      <c r="L8" s="30"/>
      <c r="M8" s="30"/>
      <c r="N8" s="30"/>
      <c r="O8" s="31"/>
    </row>
    <row r="9" spans="2:15" s="1" customFormat="1" ht="15.75" customHeight="1">
      <c r="B9" s="15" t="s">
        <v>18</v>
      </c>
      <c r="C9" s="18" t="s">
        <v>19</v>
      </c>
      <c r="D9" s="19"/>
      <c r="E9" s="16">
        <v>30000</v>
      </c>
      <c r="F9" s="17"/>
      <c r="G9" s="16">
        <v>20000</v>
      </c>
      <c r="H9" s="17"/>
      <c r="I9" s="29"/>
      <c r="J9" s="30"/>
      <c r="K9" s="30"/>
      <c r="L9" s="30"/>
      <c r="M9" s="30"/>
      <c r="N9" s="30"/>
      <c r="O9" s="31"/>
    </row>
    <row r="10" spans="2:15" s="1" customFormat="1" ht="15.75" customHeight="1">
      <c r="B10" s="15" t="s">
        <v>20</v>
      </c>
      <c r="C10" s="18" t="s">
        <v>21</v>
      </c>
      <c r="D10" s="19"/>
      <c r="E10" s="16"/>
      <c r="F10" s="17"/>
      <c r="G10" s="16"/>
      <c r="H10" s="17"/>
      <c r="I10" s="29"/>
      <c r="J10" s="30"/>
      <c r="K10" s="30"/>
      <c r="L10" s="30"/>
      <c r="M10" s="30"/>
      <c r="N10" s="30"/>
      <c r="O10" s="31"/>
    </row>
    <row r="11" spans="2:15" s="1" customFormat="1" ht="15.75" customHeight="1">
      <c r="B11" s="15" t="s">
        <v>22</v>
      </c>
      <c r="C11" s="18" t="s">
        <v>23</v>
      </c>
      <c r="D11" s="19"/>
      <c r="E11" s="16">
        <v>30000</v>
      </c>
      <c r="F11" s="17"/>
      <c r="G11" s="16"/>
      <c r="H11" s="17"/>
      <c r="I11" s="29"/>
      <c r="J11" s="30"/>
      <c r="K11" s="30"/>
      <c r="L11" s="30"/>
      <c r="M11" s="30"/>
      <c r="N11" s="30"/>
      <c r="O11" s="31"/>
    </row>
    <row r="12" spans="2:15" s="1" customFormat="1" ht="15.75" customHeight="1">
      <c r="B12" s="15" t="s">
        <v>24</v>
      </c>
      <c r="C12" s="18" t="s">
        <v>25</v>
      </c>
      <c r="D12" s="19"/>
      <c r="E12" s="16"/>
      <c r="F12" s="17"/>
      <c r="G12" s="16">
        <v>100000</v>
      </c>
      <c r="H12" s="17"/>
      <c r="I12" s="29"/>
      <c r="J12" s="30"/>
      <c r="K12" s="30"/>
      <c r="L12" s="30"/>
      <c r="M12" s="30"/>
      <c r="N12" s="30"/>
      <c r="O12" s="31"/>
    </row>
    <row r="13" spans="2:15" s="1" customFormat="1" ht="15.75" customHeight="1">
      <c r="B13" s="15" t="s">
        <v>26</v>
      </c>
      <c r="C13" s="18" t="s">
        <v>27</v>
      </c>
      <c r="D13" s="19"/>
      <c r="E13" s="16"/>
      <c r="F13" s="17"/>
      <c r="G13" s="16"/>
      <c r="H13" s="17"/>
      <c r="I13" s="29"/>
      <c r="J13" s="30"/>
      <c r="K13" s="30"/>
      <c r="L13" s="30"/>
      <c r="M13" s="30"/>
      <c r="N13" s="30"/>
      <c r="O13" s="31"/>
    </row>
    <row r="14" spans="2:15" s="1" customFormat="1" ht="15.75" customHeight="1">
      <c r="B14" s="15" t="s">
        <v>28</v>
      </c>
      <c r="C14" s="18" t="s">
        <v>29</v>
      </c>
      <c r="D14" s="19"/>
      <c r="E14" s="16"/>
      <c r="F14" s="17"/>
      <c r="G14" s="16"/>
      <c r="H14" s="17"/>
      <c r="I14" s="29"/>
      <c r="J14" s="30"/>
      <c r="K14" s="30"/>
      <c r="L14" s="30"/>
      <c r="M14" s="30"/>
      <c r="N14" s="30"/>
      <c r="O14" s="31"/>
    </row>
    <row r="15" spans="2:15" s="1" customFormat="1" ht="15.75" customHeight="1">
      <c r="B15" s="15" t="s">
        <v>30</v>
      </c>
      <c r="C15" s="18" t="s">
        <v>31</v>
      </c>
      <c r="D15" s="19"/>
      <c r="E15" s="16">
        <v>410.75</v>
      </c>
      <c r="F15" s="17"/>
      <c r="G15" s="16"/>
      <c r="H15" s="17"/>
      <c r="I15" s="29"/>
      <c r="J15" s="30"/>
      <c r="K15" s="30"/>
      <c r="L15" s="30"/>
      <c r="M15" s="30"/>
      <c r="N15" s="30"/>
      <c r="O15" s="31"/>
    </row>
    <row r="16" spans="2:15" s="1" customFormat="1" ht="15.75" customHeight="1">
      <c r="B16" s="15"/>
      <c r="C16" s="20" t="s">
        <v>32</v>
      </c>
      <c r="D16" s="21"/>
      <c r="E16" s="16">
        <f>E6+E7+E8+E9+E12+E13+E14+E15</f>
        <v>52937.8</v>
      </c>
      <c r="F16" s="17"/>
      <c r="G16" s="16">
        <f>G6+G7+G8+G9+G12+G13+G14+G15</f>
        <v>120000</v>
      </c>
      <c r="H16" s="17"/>
      <c r="I16" s="29"/>
      <c r="J16" s="30"/>
      <c r="K16" s="30"/>
      <c r="L16" s="30"/>
      <c r="M16" s="30"/>
      <c r="N16" s="30"/>
      <c r="O16" s="31"/>
    </row>
    <row r="17" spans="2:15" s="1" customFormat="1" ht="15.75" customHeight="1">
      <c r="B17" s="15" t="s">
        <v>33</v>
      </c>
      <c r="C17" s="18" t="s">
        <v>34</v>
      </c>
      <c r="D17" s="19"/>
      <c r="E17" s="16">
        <v>52804.8</v>
      </c>
      <c r="F17" s="17"/>
      <c r="G17" s="16">
        <v>40000</v>
      </c>
      <c r="H17" s="17"/>
      <c r="I17" s="29"/>
      <c r="J17" s="30"/>
      <c r="K17" s="30"/>
      <c r="L17" s="30"/>
      <c r="M17" s="30"/>
      <c r="N17" s="30"/>
      <c r="O17" s="31"/>
    </row>
    <row r="18" spans="2:15" s="1" customFormat="1" ht="15.75" customHeight="1">
      <c r="B18" s="15" t="s">
        <v>35</v>
      </c>
      <c r="C18" s="18" t="s">
        <v>36</v>
      </c>
      <c r="D18" s="19"/>
      <c r="E18" s="16"/>
      <c r="F18" s="17"/>
      <c r="G18" s="16">
        <v>0</v>
      </c>
      <c r="H18" s="17"/>
      <c r="I18" s="29"/>
      <c r="J18" s="30"/>
      <c r="K18" s="30"/>
      <c r="L18" s="30"/>
      <c r="M18" s="30"/>
      <c r="N18" s="30"/>
      <c r="O18" s="31"/>
    </row>
    <row r="19" spans="2:15" s="1" customFormat="1" ht="15.75" customHeight="1">
      <c r="B19" s="15" t="s">
        <v>37</v>
      </c>
      <c r="C19" s="18" t="s">
        <v>38</v>
      </c>
      <c r="D19" s="19"/>
      <c r="E19" s="16">
        <v>40692.8</v>
      </c>
      <c r="F19" s="17"/>
      <c r="G19" s="16">
        <v>40000</v>
      </c>
      <c r="H19" s="17"/>
      <c r="I19" s="29" t="s">
        <v>39</v>
      </c>
      <c r="J19" s="30"/>
      <c r="K19" s="30"/>
      <c r="L19" s="30"/>
      <c r="M19" s="30"/>
      <c r="N19" s="30"/>
      <c r="O19" s="31"/>
    </row>
    <row r="20" spans="2:15" s="1" customFormat="1" ht="15.75" customHeight="1">
      <c r="B20" s="15" t="s">
        <v>40</v>
      </c>
      <c r="C20" s="18" t="s">
        <v>41</v>
      </c>
      <c r="D20" s="19"/>
      <c r="E20" s="16">
        <v>12112</v>
      </c>
      <c r="F20" s="17"/>
      <c r="G20" s="16"/>
      <c r="H20" s="17"/>
      <c r="I20" s="29"/>
      <c r="J20" s="30"/>
      <c r="K20" s="30"/>
      <c r="L20" s="30"/>
      <c r="M20" s="30"/>
      <c r="N20" s="30"/>
      <c r="O20" s="31"/>
    </row>
    <row r="21" spans="2:15" s="1" customFormat="1" ht="15.75" customHeight="1">
      <c r="B21" s="15" t="s">
        <v>42</v>
      </c>
      <c r="C21" s="18" t="s">
        <v>43</v>
      </c>
      <c r="D21" s="19"/>
      <c r="E21" s="16"/>
      <c r="F21" s="17"/>
      <c r="G21" s="16"/>
      <c r="H21" s="17"/>
      <c r="I21" s="29"/>
      <c r="J21" s="30"/>
      <c r="K21" s="30"/>
      <c r="L21" s="30"/>
      <c r="M21" s="30"/>
      <c r="N21" s="30"/>
      <c r="O21" s="31"/>
    </row>
    <row r="22" spans="2:15" s="1" customFormat="1" ht="15.75" customHeight="1">
      <c r="B22" s="15" t="s">
        <v>44</v>
      </c>
      <c r="C22" s="18" t="s">
        <v>45</v>
      </c>
      <c r="D22" s="19"/>
      <c r="E22" s="16"/>
      <c r="F22" s="17"/>
      <c r="G22" s="16"/>
      <c r="H22" s="17"/>
      <c r="I22" s="29"/>
      <c r="J22" s="30"/>
      <c r="K22" s="30"/>
      <c r="L22" s="30"/>
      <c r="M22" s="30"/>
      <c r="N22" s="30"/>
      <c r="O22" s="31"/>
    </row>
    <row r="23" spans="2:15" s="1" customFormat="1" ht="15.75" customHeight="1">
      <c r="B23" s="15" t="s">
        <v>46</v>
      </c>
      <c r="C23" s="18" t="s">
        <v>47</v>
      </c>
      <c r="D23" s="19"/>
      <c r="E23" s="16"/>
      <c r="F23" s="17"/>
      <c r="G23" s="16"/>
      <c r="H23" s="17"/>
      <c r="I23" s="29"/>
      <c r="J23" s="30"/>
      <c r="K23" s="30"/>
      <c r="L23" s="30"/>
      <c r="M23" s="30"/>
      <c r="N23" s="30"/>
      <c r="O23" s="31"/>
    </row>
    <row r="24" spans="2:15" s="1" customFormat="1" ht="15.75" customHeight="1">
      <c r="B24" s="15" t="s">
        <v>48</v>
      </c>
      <c r="C24" s="18" t="s">
        <v>49</v>
      </c>
      <c r="D24" s="19"/>
      <c r="E24" s="16">
        <f>SUM(E25:E29)</f>
        <v>0</v>
      </c>
      <c r="F24" s="17"/>
      <c r="G24" s="16">
        <f>SUM(G25:G29)</f>
        <v>35000</v>
      </c>
      <c r="H24" s="17"/>
      <c r="I24" s="29"/>
      <c r="J24" s="30"/>
      <c r="K24" s="30"/>
      <c r="L24" s="30"/>
      <c r="M24" s="30"/>
      <c r="N24" s="30"/>
      <c r="O24" s="31"/>
    </row>
    <row r="25" spans="2:15" s="1" customFormat="1" ht="15.75" customHeight="1">
      <c r="B25" s="15" t="s">
        <v>50</v>
      </c>
      <c r="C25" s="18" t="s">
        <v>51</v>
      </c>
      <c r="D25" s="19"/>
      <c r="E25" s="16"/>
      <c r="F25" s="17"/>
      <c r="G25" s="16"/>
      <c r="H25" s="17"/>
      <c r="I25" s="29"/>
      <c r="J25" s="30"/>
      <c r="K25" s="30"/>
      <c r="L25" s="30"/>
      <c r="M25" s="30"/>
      <c r="N25" s="30"/>
      <c r="O25" s="31"/>
    </row>
    <row r="26" spans="2:15" s="1" customFormat="1" ht="15.75" customHeight="1">
      <c r="B26" s="15" t="s">
        <v>52</v>
      </c>
      <c r="C26" s="18" t="s">
        <v>53</v>
      </c>
      <c r="D26" s="19"/>
      <c r="E26" s="16"/>
      <c r="F26" s="17"/>
      <c r="G26" s="16">
        <v>30000</v>
      </c>
      <c r="H26" s="17"/>
      <c r="I26" s="29"/>
      <c r="J26" s="30"/>
      <c r="K26" s="30"/>
      <c r="L26" s="30"/>
      <c r="M26" s="30"/>
      <c r="N26" s="30"/>
      <c r="O26" s="31"/>
    </row>
    <row r="27" spans="2:15" s="1" customFormat="1" ht="15.75" customHeight="1">
      <c r="B27" s="15" t="s">
        <v>54</v>
      </c>
      <c r="C27" s="18" t="s">
        <v>55</v>
      </c>
      <c r="D27" s="19"/>
      <c r="E27" s="16"/>
      <c r="F27" s="17"/>
      <c r="G27" s="16"/>
      <c r="H27" s="17"/>
      <c r="I27" s="29"/>
      <c r="J27" s="30"/>
      <c r="K27" s="30"/>
      <c r="L27" s="30"/>
      <c r="M27" s="30"/>
      <c r="N27" s="30"/>
      <c r="O27" s="31"/>
    </row>
    <row r="28" spans="2:15" s="1" customFormat="1" ht="15.75" customHeight="1">
      <c r="B28" s="15" t="s">
        <v>56</v>
      </c>
      <c r="C28" s="18" t="s">
        <v>57</v>
      </c>
      <c r="D28" s="19"/>
      <c r="E28" s="16"/>
      <c r="F28" s="17"/>
      <c r="G28" s="16">
        <v>5000</v>
      </c>
      <c r="H28" s="17"/>
      <c r="I28" s="29"/>
      <c r="J28" s="30"/>
      <c r="K28" s="30"/>
      <c r="L28" s="30"/>
      <c r="M28" s="30"/>
      <c r="N28" s="30"/>
      <c r="O28" s="31"/>
    </row>
    <row r="29" spans="2:15" s="1" customFormat="1" ht="15.75" customHeight="1">
      <c r="B29" s="15" t="s">
        <v>58</v>
      </c>
      <c r="C29" s="18" t="s">
        <v>59</v>
      </c>
      <c r="D29" s="19"/>
      <c r="E29" s="16"/>
      <c r="F29" s="17"/>
      <c r="G29" s="16"/>
      <c r="H29" s="17"/>
      <c r="I29" s="29"/>
      <c r="J29" s="30"/>
      <c r="K29" s="30"/>
      <c r="L29" s="30"/>
      <c r="M29" s="30"/>
      <c r="N29" s="30"/>
      <c r="O29" s="31"/>
    </row>
    <row r="30" spans="2:15" s="1" customFormat="1" ht="15.75" customHeight="1">
      <c r="B30" s="15" t="s">
        <v>60</v>
      </c>
      <c r="C30" s="18" t="s">
        <v>61</v>
      </c>
      <c r="D30" s="19"/>
      <c r="E30" s="16">
        <f>SUM(E31:E36)</f>
        <v>0</v>
      </c>
      <c r="F30" s="17"/>
      <c r="G30" s="16">
        <v>0</v>
      </c>
      <c r="H30" s="17"/>
      <c r="I30" s="29"/>
      <c r="J30" s="30"/>
      <c r="K30" s="30"/>
      <c r="L30" s="30"/>
      <c r="M30" s="30"/>
      <c r="N30" s="30"/>
      <c r="O30" s="31"/>
    </row>
    <row r="31" spans="2:15" s="1" customFormat="1" ht="15.75" customHeight="1">
      <c r="B31" s="15" t="s">
        <v>62</v>
      </c>
      <c r="C31" s="18" t="s">
        <v>63</v>
      </c>
      <c r="D31" s="19"/>
      <c r="E31" s="16"/>
      <c r="F31" s="17"/>
      <c r="G31" s="16"/>
      <c r="H31" s="17"/>
      <c r="I31" s="29"/>
      <c r="J31" s="30"/>
      <c r="K31" s="30"/>
      <c r="L31" s="30"/>
      <c r="M31" s="30"/>
      <c r="N31" s="30"/>
      <c r="O31" s="31"/>
    </row>
    <row r="32" spans="2:15" s="1" customFormat="1" ht="15.75" customHeight="1">
      <c r="B32" s="15" t="s">
        <v>64</v>
      </c>
      <c r="C32" s="18" t="s">
        <v>65</v>
      </c>
      <c r="D32" s="19"/>
      <c r="E32" s="16"/>
      <c r="F32" s="17"/>
      <c r="G32" s="16"/>
      <c r="H32" s="17"/>
      <c r="I32" s="29"/>
      <c r="J32" s="30"/>
      <c r="K32" s="30"/>
      <c r="L32" s="30"/>
      <c r="M32" s="30"/>
      <c r="N32" s="30"/>
      <c r="O32" s="31"/>
    </row>
    <row r="33" spans="2:15" s="1" customFormat="1" ht="15.75" customHeight="1">
      <c r="B33" s="15" t="s">
        <v>66</v>
      </c>
      <c r="C33" s="18" t="s">
        <v>67</v>
      </c>
      <c r="D33" s="19"/>
      <c r="E33" s="16"/>
      <c r="F33" s="17"/>
      <c r="G33" s="16"/>
      <c r="H33" s="17"/>
      <c r="I33" s="29"/>
      <c r="J33" s="30"/>
      <c r="K33" s="30"/>
      <c r="L33" s="30"/>
      <c r="M33" s="30"/>
      <c r="N33" s="30"/>
      <c r="O33" s="31"/>
    </row>
    <row r="34" spans="2:15" s="1" customFormat="1" ht="15.75" customHeight="1">
      <c r="B34" s="15" t="s">
        <v>68</v>
      </c>
      <c r="C34" s="18" t="s">
        <v>69</v>
      </c>
      <c r="D34" s="19"/>
      <c r="E34" s="16"/>
      <c r="F34" s="17"/>
      <c r="G34" s="16"/>
      <c r="H34" s="17"/>
      <c r="I34" s="29"/>
      <c r="J34" s="30"/>
      <c r="K34" s="30"/>
      <c r="L34" s="30"/>
      <c r="M34" s="30"/>
      <c r="N34" s="30"/>
      <c r="O34" s="31"/>
    </row>
    <row r="35" spans="2:15" s="1" customFormat="1" ht="15.75" customHeight="1">
      <c r="B35" s="15" t="s">
        <v>70</v>
      </c>
      <c r="C35" s="18" t="s">
        <v>71</v>
      </c>
      <c r="D35" s="19"/>
      <c r="E35" s="16"/>
      <c r="F35" s="17"/>
      <c r="G35" s="16">
        <v>10000</v>
      </c>
      <c r="H35" s="17"/>
      <c r="I35" s="29" t="s">
        <v>72</v>
      </c>
      <c r="J35" s="30"/>
      <c r="K35" s="30"/>
      <c r="L35" s="30"/>
      <c r="M35" s="30"/>
      <c r="N35" s="30"/>
      <c r="O35" s="31"/>
    </row>
    <row r="36" spans="2:15" s="1" customFormat="1" ht="15.75" customHeight="1">
      <c r="B36" s="15" t="s">
        <v>73</v>
      </c>
      <c r="C36" s="18" t="s">
        <v>74</v>
      </c>
      <c r="D36" s="19"/>
      <c r="E36" s="16"/>
      <c r="F36" s="17"/>
      <c r="G36" s="16"/>
      <c r="H36" s="17"/>
      <c r="I36" s="29"/>
      <c r="J36" s="30"/>
      <c r="K36" s="30"/>
      <c r="L36" s="30"/>
      <c r="M36" s="30"/>
      <c r="N36" s="30"/>
      <c r="O36" s="31"/>
    </row>
    <row r="37" spans="2:15" s="1" customFormat="1" ht="15.75" customHeight="1">
      <c r="B37" s="15" t="s">
        <v>75</v>
      </c>
      <c r="C37" s="18" t="s">
        <v>76</v>
      </c>
      <c r="D37" s="19"/>
      <c r="E37" s="16">
        <f>SUM(E38:F41)</f>
        <v>0</v>
      </c>
      <c r="F37" s="17"/>
      <c r="G37" s="16">
        <v>13000</v>
      </c>
      <c r="H37" s="17"/>
      <c r="I37" s="29"/>
      <c r="J37" s="30"/>
      <c r="K37" s="30"/>
      <c r="L37" s="30"/>
      <c r="M37" s="30"/>
      <c r="N37" s="30"/>
      <c r="O37" s="31"/>
    </row>
    <row r="38" spans="2:15" s="1" customFormat="1" ht="15.75" customHeight="1">
      <c r="B38" s="15" t="s">
        <v>77</v>
      </c>
      <c r="C38" s="18" t="s">
        <v>78</v>
      </c>
      <c r="D38" s="19"/>
      <c r="E38" s="16"/>
      <c r="F38" s="17"/>
      <c r="G38" s="16">
        <v>3000</v>
      </c>
      <c r="H38" s="17"/>
      <c r="I38" s="29" t="s">
        <v>79</v>
      </c>
      <c r="J38" s="30"/>
      <c r="K38" s="30"/>
      <c r="L38" s="30"/>
      <c r="M38" s="30"/>
      <c r="N38" s="30"/>
      <c r="O38" s="31"/>
    </row>
    <row r="39" spans="2:15" s="1" customFormat="1" ht="15.75" customHeight="1">
      <c r="B39" s="15" t="s">
        <v>80</v>
      </c>
      <c r="C39" s="18" t="s">
        <v>81</v>
      </c>
      <c r="D39" s="19"/>
      <c r="E39" s="16"/>
      <c r="F39" s="17"/>
      <c r="G39" s="16">
        <v>10000</v>
      </c>
      <c r="H39" s="17"/>
      <c r="I39" s="29" t="s">
        <v>82</v>
      </c>
      <c r="J39" s="30"/>
      <c r="K39" s="30"/>
      <c r="L39" s="30"/>
      <c r="M39" s="30"/>
      <c r="N39" s="30"/>
      <c r="O39" s="31"/>
    </row>
    <row r="40" spans="2:15" s="1" customFormat="1" ht="15.75" customHeight="1">
      <c r="B40" s="15" t="s">
        <v>83</v>
      </c>
      <c r="C40" s="18" t="s">
        <v>84</v>
      </c>
      <c r="D40" s="19"/>
      <c r="E40" s="16"/>
      <c r="F40" s="17"/>
      <c r="G40" s="16"/>
      <c r="H40" s="17"/>
      <c r="I40" s="29"/>
      <c r="J40" s="30"/>
      <c r="K40" s="30"/>
      <c r="L40" s="30"/>
      <c r="M40" s="30"/>
      <c r="N40" s="30"/>
      <c r="O40" s="31"/>
    </row>
    <row r="41" spans="2:15" s="1" customFormat="1" ht="15.75" customHeight="1">
      <c r="B41" s="15" t="s">
        <v>85</v>
      </c>
      <c r="C41" s="18" t="s">
        <v>86</v>
      </c>
      <c r="D41" s="19"/>
      <c r="E41" s="16"/>
      <c r="F41" s="17"/>
      <c r="G41" s="16"/>
      <c r="H41" s="17"/>
      <c r="I41" s="29"/>
      <c r="J41" s="30"/>
      <c r="K41" s="30"/>
      <c r="L41" s="30"/>
      <c r="M41" s="30"/>
      <c r="N41" s="30"/>
      <c r="O41" s="31"/>
    </row>
    <row r="42" spans="2:15" s="1" customFormat="1" ht="15.75" customHeight="1">
      <c r="B42" s="15" t="s">
        <v>87</v>
      </c>
      <c r="C42" s="18" t="s">
        <v>88</v>
      </c>
      <c r="D42" s="19"/>
      <c r="E42" s="16">
        <f>SUM(E43:F49)</f>
        <v>0</v>
      </c>
      <c r="F42" s="17"/>
      <c r="G42" s="16">
        <f>SUM(G43:H49)</f>
        <v>0</v>
      </c>
      <c r="H42" s="17"/>
      <c r="I42" s="29"/>
      <c r="J42" s="30"/>
      <c r="K42" s="30"/>
      <c r="L42" s="30"/>
      <c r="M42" s="30"/>
      <c r="N42" s="30"/>
      <c r="O42" s="31"/>
    </row>
    <row r="43" spans="2:15" s="1" customFormat="1" ht="15.75" customHeight="1">
      <c r="B43" s="15" t="s">
        <v>89</v>
      </c>
      <c r="C43" s="18" t="s">
        <v>90</v>
      </c>
      <c r="D43" s="19"/>
      <c r="E43" s="16"/>
      <c r="F43" s="17"/>
      <c r="G43" s="16"/>
      <c r="H43" s="17"/>
      <c r="I43" s="29"/>
      <c r="J43" s="30"/>
      <c r="K43" s="30"/>
      <c r="L43" s="30"/>
      <c r="M43" s="30"/>
      <c r="N43" s="30"/>
      <c r="O43" s="31"/>
    </row>
    <row r="44" spans="2:15" s="1" customFormat="1" ht="15.75" customHeight="1">
      <c r="B44" s="15" t="s">
        <v>91</v>
      </c>
      <c r="C44" s="18" t="s">
        <v>92</v>
      </c>
      <c r="D44" s="19"/>
      <c r="E44" s="16"/>
      <c r="F44" s="17"/>
      <c r="G44" s="16"/>
      <c r="H44" s="17"/>
      <c r="I44" s="29"/>
      <c r="J44" s="30"/>
      <c r="K44" s="30"/>
      <c r="L44" s="30"/>
      <c r="M44" s="30"/>
      <c r="N44" s="30"/>
      <c r="O44" s="31"/>
    </row>
    <row r="45" spans="2:15" s="1" customFormat="1" ht="15.75" customHeight="1">
      <c r="B45" s="15" t="s">
        <v>93</v>
      </c>
      <c r="C45" s="18" t="s">
        <v>94</v>
      </c>
      <c r="D45" s="19"/>
      <c r="E45" s="16"/>
      <c r="F45" s="17"/>
      <c r="G45" s="16"/>
      <c r="H45" s="17"/>
      <c r="I45" s="29"/>
      <c r="J45" s="30"/>
      <c r="K45" s="30"/>
      <c r="L45" s="30"/>
      <c r="M45" s="30"/>
      <c r="N45" s="30"/>
      <c r="O45" s="31"/>
    </row>
    <row r="46" spans="2:15" s="1" customFormat="1" ht="15.75" customHeight="1">
      <c r="B46" s="15" t="s">
        <v>95</v>
      </c>
      <c r="C46" s="18" t="s">
        <v>96</v>
      </c>
      <c r="D46" s="19"/>
      <c r="E46" s="16"/>
      <c r="F46" s="17"/>
      <c r="G46" s="16"/>
      <c r="H46" s="17"/>
      <c r="I46" s="29"/>
      <c r="J46" s="30"/>
      <c r="K46" s="30"/>
      <c r="L46" s="30"/>
      <c r="M46" s="30"/>
      <c r="N46" s="30"/>
      <c r="O46" s="31"/>
    </row>
    <row r="47" spans="2:15" s="1" customFormat="1" ht="15.75" customHeight="1">
      <c r="B47" s="15" t="s">
        <v>97</v>
      </c>
      <c r="C47" s="18" t="s">
        <v>98</v>
      </c>
      <c r="D47" s="19"/>
      <c r="E47" s="16"/>
      <c r="F47" s="17"/>
      <c r="G47" s="16"/>
      <c r="H47" s="17"/>
      <c r="I47" s="29"/>
      <c r="J47" s="30"/>
      <c r="K47" s="30"/>
      <c r="L47" s="30"/>
      <c r="M47" s="30"/>
      <c r="N47" s="30"/>
      <c r="O47" s="31"/>
    </row>
    <row r="48" spans="2:15" s="1" customFormat="1" ht="15.75" customHeight="1">
      <c r="B48" s="15" t="s">
        <v>99</v>
      </c>
      <c r="C48" s="18" t="s">
        <v>100</v>
      </c>
      <c r="D48" s="19"/>
      <c r="E48" s="16"/>
      <c r="F48" s="17"/>
      <c r="G48" s="16"/>
      <c r="H48" s="17"/>
      <c r="I48" s="29"/>
      <c r="J48" s="30"/>
      <c r="K48" s="30"/>
      <c r="L48" s="30"/>
      <c r="M48" s="30"/>
      <c r="N48" s="30"/>
      <c r="O48" s="31"/>
    </row>
    <row r="49" spans="2:15" s="1" customFormat="1" ht="15.75" customHeight="1">
      <c r="B49" s="15" t="s">
        <v>101</v>
      </c>
      <c r="C49" s="18" t="s">
        <v>102</v>
      </c>
      <c r="D49" s="19"/>
      <c r="E49" s="16"/>
      <c r="F49" s="17"/>
      <c r="G49" s="16"/>
      <c r="H49" s="17"/>
      <c r="I49" s="29"/>
      <c r="J49" s="30"/>
      <c r="K49" s="30"/>
      <c r="L49" s="30"/>
      <c r="M49" s="30"/>
      <c r="N49" s="30"/>
      <c r="O49" s="31"/>
    </row>
    <row r="50" spans="2:15" s="1" customFormat="1" ht="15.75" customHeight="1">
      <c r="B50" s="15">
        <v>508</v>
      </c>
      <c r="C50" s="18" t="s">
        <v>103</v>
      </c>
      <c r="D50" s="19"/>
      <c r="E50" s="16">
        <f>SUM(E51:F52)</f>
        <v>0</v>
      </c>
      <c r="F50" s="17"/>
      <c r="G50" s="16">
        <f>SUM(G51:H52)</f>
        <v>0</v>
      </c>
      <c r="H50" s="17"/>
      <c r="I50" s="29"/>
      <c r="J50" s="30"/>
      <c r="K50" s="30"/>
      <c r="L50" s="30"/>
      <c r="M50" s="30"/>
      <c r="N50" s="30"/>
      <c r="O50" s="31"/>
    </row>
    <row r="51" spans="2:15" s="1" customFormat="1" ht="15.75" customHeight="1">
      <c r="B51" s="15">
        <v>50801</v>
      </c>
      <c r="C51" s="18" t="s">
        <v>21</v>
      </c>
      <c r="D51" s="19"/>
      <c r="E51" s="16"/>
      <c r="F51" s="17"/>
      <c r="G51" s="16"/>
      <c r="H51" s="17"/>
      <c r="I51" s="29"/>
      <c r="J51" s="30"/>
      <c r="K51" s="30"/>
      <c r="L51" s="30"/>
      <c r="M51" s="30"/>
      <c r="N51" s="30"/>
      <c r="O51" s="31"/>
    </row>
    <row r="52" spans="2:15" s="1" customFormat="1" ht="15.75" customHeight="1">
      <c r="B52" s="15">
        <v>50802</v>
      </c>
      <c r="C52" s="18" t="s">
        <v>23</v>
      </c>
      <c r="D52" s="19"/>
      <c r="E52" s="16"/>
      <c r="F52" s="17"/>
      <c r="G52" s="16"/>
      <c r="H52" s="17"/>
      <c r="I52" s="29"/>
      <c r="J52" s="30"/>
      <c r="K52" s="30"/>
      <c r="L52" s="30"/>
      <c r="M52" s="30"/>
      <c r="N52" s="30"/>
      <c r="O52" s="31"/>
    </row>
    <row r="53" spans="2:15" s="1" customFormat="1" ht="15.75" customHeight="1">
      <c r="B53" s="15">
        <v>509</v>
      </c>
      <c r="C53" s="18" t="s">
        <v>104</v>
      </c>
      <c r="D53" s="19"/>
      <c r="E53" s="16"/>
      <c r="F53" s="17"/>
      <c r="G53" s="16"/>
      <c r="H53" s="17"/>
      <c r="I53" s="29"/>
      <c r="J53" s="30"/>
      <c r="K53" s="30"/>
      <c r="L53" s="30"/>
      <c r="M53" s="30"/>
      <c r="N53" s="30"/>
      <c r="O53" s="31"/>
    </row>
    <row r="54" spans="2:15" s="1" customFormat="1" ht="15.75" customHeight="1">
      <c r="B54" s="15" t="s">
        <v>105</v>
      </c>
      <c r="C54" s="18" t="s">
        <v>106</v>
      </c>
      <c r="D54" s="19"/>
      <c r="E54" s="16">
        <v>133</v>
      </c>
      <c r="F54" s="17"/>
      <c r="G54" s="16"/>
      <c r="H54" s="17"/>
      <c r="I54" s="29"/>
      <c r="J54" s="30"/>
      <c r="K54" s="30"/>
      <c r="L54" s="30"/>
      <c r="M54" s="30"/>
      <c r="N54" s="30"/>
      <c r="O54" s="31"/>
    </row>
    <row r="55" spans="2:15" s="1" customFormat="1" ht="15.75" customHeight="1">
      <c r="B55" s="8"/>
      <c r="C55" s="20" t="s">
        <v>107</v>
      </c>
      <c r="D55" s="21"/>
      <c r="E55" s="16">
        <f>E17+E24+E30+E37+E42+E50+E53+E54</f>
        <v>52937.8</v>
      </c>
      <c r="F55" s="17"/>
      <c r="G55" s="16">
        <v>98000</v>
      </c>
      <c r="H55" s="17"/>
      <c r="I55" s="8" t="s">
        <v>108</v>
      </c>
      <c r="J55" s="8"/>
      <c r="K55" s="8"/>
      <c r="L55" s="32">
        <v>121414.23</v>
      </c>
      <c r="M55" s="32"/>
      <c r="N55" s="32"/>
      <c r="O55" s="32"/>
    </row>
    <row r="56" spans="2:15" s="1" customFormat="1" ht="15.75" customHeight="1">
      <c r="B56" s="22"/>
      <c r="C56" s="20" t="s">
        <v>109</v>
      </c>
      <c r="D56" s="21"/>
      <c r="E56" s="16">
        <f>E16-E55</f>
        <v>0</v>
      </c>
      <c r="F56" s="17"/>
      <c r="G56" s="16">
        <f>G16-G55</f>
        <v>22000</v>
      </c>
      <c r="H56" s="17"/>
      <c r="I56" s="8" t="s">
        <v>110</v>
      </c>
      <c r="J56" s="8"/>
      <c r="K56" s="8"/>
      <c r="L56" s="32">
        <f>L55+G16-G55-G6</f>
        <v>143414.22999999998</v>
      </c>
      <c r="M56" s="32"/>
      <c r="N56" s="32"/>
      <c r="O56" s="32"/>
    </row>
    <row r="57" spans="2:15" ht="13.5" customHeight="1">
      <c r="B57" s="23" t="s">
        <v>111</v>
      </c>
      <c r="C57" s="23"/>
      <c r="D57" s="24"/>
      <c r="E57" s="23" t="s">
        <v>112</v>
      </c>
      <c r="F57" s="23"/>
      <c r="G57" s="25"/>
      <c r="H57" s="25"/>
      <c r="I57" s="23" t="s">
        <v>113</v>
      </c>
      <c r="J57" s="23"/>
      <c r="K57" s="24" t="s">
        <v>114</v>
      </c>
      <c r="L57" s="33" t="s">
        <v>115</v>
      </c>
      <c r="M57" s="25" t="s">
        <v>114</v>
      </c>
      <c r="N57" s="25"/>
      <c r="O57" s="25"/>
    </row>
  </sheetData>
  <sheetProtection/>
  <mergeCells count="220">
    <mergeCell ref="B1:O1"/>
    <mergeCell ref="B3:C3"/>
    <mergeCell ref="D3:I3"/>
    <mergeCell ref="L3:O3"/>
    <mergeCell ref="B4:D4"/>
    <mergeCell ref="C5:D5"/>
    <mergeCell ref="C6:D6"/>
    <mergeCell ref="E6:F6"/>
    <mergeCell ref="G6:H6"/>
    <mergeCell ref="I6:O6"/>
    <mergeCell ref="C7:D7"/>
    <mergeCell ref="E7:F7"/>
    <mergeCell ref="G7:H7"/>
    <mergeCell ref="I7:O7"/>
    <mergeCell ref="C8:D8"/>
    <mergeCell ref="E8:F8"/>
    <mergeCell ref="G8:H8"/>
    <mergeCell ref="I8:O8"/>
    <mergeCell ref="C9:D9"/>
    <mergeCell ref="E9:F9"/>
    <mergeCell ref="G9:H9"/>
    <mergeCell ref="I9:O9"/>
    <mergeCell ref="C10:D10"/>
    <mergeCell ref="E10:F10"/>
    <mergeCell ref="G10:H10"/>
    <mergeCell ref="I10:O10"/>
    <mergeCell ref="C11:D11"/>
    <mergeCell ref="E11:F11"/>
    <mergeCell ref="G11:H11"/>
    <mergeCell ref="I11:O11"/>
    <mergeCell ref="C12:D12"/>
    <mergeCell ref="E12:F12"/>
    <mergeCell ref="G12:H12"/>
    <mergeCell ref="I12:O12"/>
    <mergeCell ref="C13:D13"/>
    <mergeCell ref="E13:F13"/>
    <mergeCell ref="G13:H13"/>
    <mergeCell ref="I13:O13"/>
    <mergeCell ref="C14:D14"/>
    <mergeCell ref="E14:F14"/>
    <mergeCell ref="G14:H14"/>
    <mergeCell ref="I14:O14"/>
    <mergeCell ref="C15:D15"/>
    <mergeCell ref="E15:F15"/>
    <mergeCell ref="G15:H15"/>
    <mergeCell ref="I15:O15"/>
    <mergeCell ref="C16:D16"/>
    <mergeCell ref="E16:F16"/>
    <mergeCell ref="G16:H16"/>
    <mergeCell ref="I16:O16"/>
    <mergeCell ref="C17:D17"/>
    <mergeCell ref="E17:F17"/>
    <mergeCell ref="G17:H17"/>
    <mergeCell ref="I17:O17"/>
    <mergeCell ref="C18:D18"/>
    <mergeCell ref="E18:F18"/>
    <mergeCell ref="G18:H18"/>
    <mergeCell ref="I18:O18"/>
    <mergeCell ref="C19:D19"/>
    <mergeCell ref="E19:F19"/>
    <mergeCell ref="G19:H19"/>
    <mergeCell ref="I19:O19"/>
    <mergeCell ref="C20:D20"/>
    <mergeCell ref="E20:F20"/>
    <mergeCell ref="G20:H20"/>
    <mergeCell ref="I20:O20"/>
    <mergeCell ref="C21:D21"/>
    <mergeCell ref="E21:F21"/>
    <mergeCell ref="G21:H21"/>
    <mergeCell ref="I21:O21"/>
    <mergeCell ref="C22:D22"/>
    <mergeCell ref="E22:F22"/>
    <mergeCell ref="G22:H22"/>
    <mergeCell ref="I22:O22"/>
    <mergeCell ref="C23:D23"/>
    <mergeCell ref="E23:F23"/>
    <mergeCell ref="G23:H23"/>
    <mergeCell ref="I23:O23"/>
    <mergeCell ref="C24:D24"/>
    <mergeCell ref="E24:F24"/>
    <mergeCell ref="G24:H24"/>
    <mergeCell ref="I24:O24"/>
    <mergeCell ref="C25:D25"/>
    <mergeCell ref="E25:F25"/>
    <mergeCell ref="G25:H25"/>
    <mergeCell ref="I25:O25"/>
    <mergeCell ref="C26:D26"/>
    <mergeCell ref="E26:F26"/>
    <mergeCell ref="G26:H26"/>
    <mergeCell ref="I26:O26"/>
    <mergeCell ref="C27:D27"/>
    <mergeCell ref="E27:F27"/>
    <mergeCell ref="G27:H27"/>
    <mergeCell ref="I27:O27"/>
    <mergeCell ref="C28:D28"/>
    <mergeCell ref="E28:F28"/>
    <mergeCell ref="G28:H28"/>
    <mergeCell ref="I28:O28"/>
    <mergeCell ref="C29:D29"/>
    <mergeCell ref="E29:F29"/>
    <mergeCell ref="G29:H29"/>
    <mergeCell ref="I29:O29"/>
    <mergeCell ref="C30:D30"/>
    <mergeCell ref="E30:F30"/>
    <mergeCell ref="G30:H30"/>
    <mergeCell ref="I30:O30"/>
    <mergeCell ref="C31:D31"/>
    <mergeCell ref="E31:F31"/>
    <mergeCell ref="G31:H31"/>
    <mergeCell ref="I31:O31"/>
    <mergeCell ref="C32:D32"/>
    <mergeCell ref="E32:F32"/>
    <mergeCell ref="G32:H32"/>
    <mergeCell ref="I32:O32"/>
    <mergeCell ref="C33:D33"/>
    <mergeCell ref="E33:F33"/>
    <mergeCell ref="G33:H33"/>
    <mergeCell ref="I33:O33"/>
    <mergeCell ref="C34:D34"/>
    <mergeCell ref="E34:F34"/>
    <mergeCell ref="G34:H34"/>
    <mergeCell ref="I34:O34"/>
    <mergeCell ref="C35:D35"/>
    <mergeCell ref="E35:F35"/>
    <mergeCell ref="G35:H35"/>
    <mergeCell ref="I35:O35"/>
    <mergeCell ref="C36:D36"/>
    <mergeCell ref="E36:F36"/>
    <mergeCell ref="G36:H36"/>
    <mergeCell ref="I36:O36"/>
    <mergeCell ref="C37:D37"/>
    <mergeCell ref="E37:F37"/>
    <mergeCell ref="G37:H37"/>
    <mergeCell ref="I37:O37"/>
    <mergeCell ref="C38:D38"/>
    <mergeCell ref="E38:F38"/>
    <mergeCell ref="G38:H38"/>
    <mergeCell ref="I38:O38"/>
    <mergeCell ref="C39:D39"/>
    <mergeCell ref="E39:F39"/>
    <mergeCell ref="G39:H39"/>
    <mergeCell ref="I39:O39"/>
    <mergeCell ref="C40:D40"/>
    <mergeCell ref="E40:F40"/>
    <mergeCell ref="G40:H40"/>
    <mergeCell ref="I40:O40"/>
    <mergeCell ref="C41:D41"/>
    <mergeCell ref="E41:F41"/>
    <mergeCell ref="G41:H41"/>
    <mergeCell ref="I41:O41"/>
    <mergeCell ref="C42:D42"/>
    <mergeCell ref="E42:F42"/>
    <mergeCell ref="G42:H42"/>
    <mergeCell ref="I42:O42"/>
    <mergeCell ref="C43:D43"/>
    <mergeCell ref="E43:F43"/>
    <mergeCell ref="G43:H43"/>
    <mergeCell ref="I43:O43"/>
    <mergeCell ref="C44:D44"/>
    <mergeCell ref="E44:F44"/>
    <mergeCell ref="G44:H44"/>
    <mergeCell ref="I44:O44"/>
    <mergeCell ref="C45:D45"/>
    <mergeCell ref="E45:F45"/>
    <mergeCell ref="G45:H45"/>
    <mergeCell ref="I45:O45"/>
    <mergeCell ref="C46:D46"/>
    <mergeCell ref="E46:F46"/>
    <mergeCell ref="G46:H46"/>
    <mergeCell ref="I46:O46"/>
    <mergeCell ref="C47:D47"/>
    <mergeCell ref="E47:F47"/>
    <mergeCell ref="G47:H47"/>
    <mergeCell ref="I47:O47"/>
    <mergeCell ref="C48:D48"/>
    <mergeCell ref="E48:F48"/>
    <mergeCell ref="G48:H48"/>
    <mergeCell ref="I48:O48"/>
    <mergeCell ref="C49:D49"/>
    <mergeCell ref="E49:F49"/>
    <mergeCell ref="G49:H49"/>
    <mergeCell ref="I49:O49"/>
    <mergeCell ref="C50:D50"/>
    <mergeCell ref="E50:F50"/>
    <mergeCell ref="G50:H50"/>
    <mergeCell ref="I50:O50"/>
    <mergeCell ref="C51:D51"/>
    <mergeCell ref="E51:F51"/>
    <mergeCell ref="G51:H51"/>
    <mergeCell ref="I51:O51"/>
    <mergeCell ref="C52:D52"/>
    <mergeCell ref="E52:F52"/>
    <mergeCell ref="G52:H52"/>
    <mergeCell ref="I52:O52"/>
    <mergeCell ref="C53:D53"/>
    <mergeCell ref="E53:F53"/>
    <mergeCell ref="G53:H53"/>
    <mergeCell ref="I53:O53"/>
    <mergeCell ref="C54:D54"/>
    <mergeCell ref="E54:F54"/>
    <mergeCell ref="G54:H54"/>
    <mergeCell ref="I54:O54"/>
    <mergeCell ref="C55:D55"/>
    <mergeCell ref="E55:F55"/>
    <mergeCell ref="G55:H55"/>
    <mergeCell ref="I55:K55"/>
    <mergeCell ref="L55:O55"/>
    <mergeCell ref="C56:D56"/>
    <mergeCell ref="E56:F56"/>
    <mergeCell ref="G56:H56"/>
    <mergeCell ref="I56:K56"/>
    <mergeCell ref="L56:O56"/>
    <mergeCell ref="B57:C57"/>
    <mergeCell ref="E57:F57"/>
    <mergeCell ref="G57:H57"/>
    <mergeCell ref="I57:J57"/>
    <mergeCell ref="M57:O57"/>
    <mergeCell ref="I4:O5"/>
    <mergeCell ref="E4:F5"/>
    <mergeCell ref="G4:H5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æ‰“å°é¢„è§ˆ</dc:title>
  <dc:subject/>
  <dc:creator>Administrator</dc:creator>
  <cp:keywords/>
  <dc:description/>
  <cp:lastModifiedBy>苏献</cp:lastModifiedBy>
  <dcterms:created xsi:type="dcterms:W3CDTF">2017-09-05T06:18:42Z</dcterms:created>
  <dcterms:modified xsi:type="dcterms:W3CDTF">2023-05-09T01:06:10Z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646D591417504010987F81D92750575A</vt:lpwstr>
  </property>
  <property fmtid="{D5CDD505-2E9C-101B-9397-08002B2CF9AE}" pid="4" name="KSOProductBuildV">
    <vt:lpwstr>2052-11.1.0.14309</vt:lpwstr>
  </property>
</Properties>
</file>